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D4CBE728-6A37-4DB8-8D3A-4D24D3E17D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отдел культуры" sheetId="5" r:id="rId1"/>
  </sheets>
  <definedNames>
    <definedName name="_xlnm.Print_Titles" localSheetId="0">'отдел культуры'!$2:$3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5" l="1"/>
  <c r="K52" i="5"/>
  <c r="E46" i="5" l="1"/>
  <c r="E44" i="5" s="1"/>
  <c r="E13" i="5" l="1"/>
  <c r="E11" i="5" s="1"/>
  <c r="E8" i="5"/>
  <c r="E6" i="5" s="1"/>
  <c r="F50" i="5" l="1"/>
  <c r="F52" i="5"/>
  <c r="F7" i="5" l="1"/>
  <c r="K57" i="5"/>
  <c r="K55" i="5"/>
  <c r="K46" i="5" l="1"/>
  <c r="K47" i="5"/>
  <c r="K41" i="5"/>
  <c r="F16" i="5"/>
  <c r="F23" i="5"/>
  <c r="F44" i="5" l="1"/>
  <c r="F45" i="5"/>
  <c r="F46" i="5"/>
  <c r="F47" i="5"/>
  <c r="F6" i="5"/>
  <c r="F8" i="5"/>
  <c r="F9" i="5"/>
  <c r="F11" i="5"/>
  <c r="F12" i="5"/>
  <c r="F13" i="5"/>
  <c r="F14" i="5"/>
  <c r="K8" i="5"/>
  <c r="K9" i="5"/>
  <c r="K13" i="5"/>
  <c r="K14" i="5"/>
  <c r="F69" i="5"/>
  <c r="F67" i="5"/>
  <c r="F65" i="5"/>
  <c r="F76" i="5"/>
  <c r="F63" i="5"/>
  <c r="F71" i="5"/>
  <c r="F41" i="5"/>
  <c r="K39" i="5" l="1"/>
  <c r="F39" i="5"/>
  <c r="K38" i="5"/>
  <c r="F38" i="5"/>
  <c r="F37" i="5"/>
  <c r="F36" i="5"/>
  <c r="F33" i="5"/>
  <c r="F34" i="5"/>
  <c r="F32" i="5"/>
  <c r="K34" i="5"/>
  <c r="K33" i="5"/>
  <c r="F31" i="5"/>
  <c r="F57" i="5"/>
  <c r="F60" i="5"/>
  <c r="F74" i="5"/>
  <c r="F55" i="5"/>
</calcChain>
</file>

<file path=xl/sharedStrings.xml><?xml version="1.0" encoding="utf-8"?>
<sst xmlns="http://schemas.openxmlformats.org/spreadsheetml/2006/main" count="214" uniqueCount="74">
  <si>
    <t xml:space="preserve">Единица измерения
</t>
  </si>
  <si>
    <t>исполнено</t>
  </si>
  <si>
    <t xml:space="preserve">наименование показателя, установленного в муниципальном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</si>
  <si>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</si>
  <si>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</si>
  <si>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</si>
  <si>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</si>
  <si>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</si>
  <si>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</si>
  <si>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чел.</t>
  </si>
  <si>
    <t>ед.</t>
  </si>
  <si>
    <t>ед. измер.</t>
  </si>
  <si>
    <t>0801</t>
  </si>
  <si>
    <t>РДК</t>
  </si>
  <si>
    <t>ДШИ</t>
  </si>
  <si>
    <t>ЛДШИ</t>
  </si>
  <si>
    <t>Краеведческий музей</t>
  </si>
  <si>
    <t>число посетителей</t>
  </si>
  <si>
    <t>ПК и О</t>
  </si>
  <si>
    <t>КДЦ "Октябрь"</t>
  </si>
  <si>
    <t>Библиотечное, библиографическое и информационное обслуживание пользователей библиотеки</t>
  </si>
  <si>
    <t>число зрителей</t>
  </si>
  <si>
    <t xml:space="preserve">утверждено на год </t>
  </si>
  <si>
    <t>%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</si>
  <si>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</si>
  <si>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</si>
  <si>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</si>
  <si>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Реализация дополнительных предпрофессиональных программ в области искусств:</t>
  </si>
  <si>
    <t>живопись</t>
  </si>
  <si>
    <t xml:space="preserve"> фортепиано</t>
  </si>
  <si>
    <t>народные инструменты</t>
  </si>
  <si>
    <t>хоровое пение</t>
  </si>
  <si>
    <t>Реализация дополнительных предпрофессиональных программ в области искусств народные инструменты</t>
  </si>
  <si>
    <t>Показ кинофильмов</t>
  </si>
  <si>
    <t>Публичный показ музейных предметов, музейных коллекций (бесплатно)</t>
  </si>
  <si>
    <t>Публичный показ музейных предметов, музейных коллекций (платно)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</si>
  <si>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</si>
  <si>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 (вне стационара)</t>
  </si>
  <si>
    <t>Организация и проведение мероприятий (бесплатно)</t>
  </si>
  <si>
    <t>Количество участников</t>
  </si>
  <si>
    <t>Количество проведенных мероприятий</t>
  </si>
  <si>
    <t>Динамика количества участников</t>
  </si>
  <si>
    <t>Динамика количества мероприятий</t>
  </si>
  <si>
    <t>шт.</t>
  </si>
  <si>
    <t>человеко-день</t>
  </si>
  <si>
    <t>час</t>
  </si>
  <si>
    <t>единица</t>
  </si>
  <si>
    <t>Средняя заполняемость кинотеатра</t>
  </si>
  <si>
    <t>количество человеко-часов</t>
  </si>
  <si>
    <t>чел./час</t>
  </si>
  <si>
    <t>Организация и проведение мероприятий (платно)</t>
  </si>
  <si>
    <t>Количество посещений (стационарно) по району</t>
  </si>
  <si>
    <t>Количество клубных формирований</t>
  </si>
  <si>
    <t>0</t>
  </si>
  <si>
    <t>100</t>
  </si>
  <si>
    <t>150</t>
  </si>
  <si>
    <t>Динамика посещений пользователей библиотеки (реальных и удаленных) по сравнению с предыдущим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</si>
  <si>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</si>
  <si>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хореографическое творчество</t>
  </si>
  <si>
    <t>Организация деятельности клубных формирований и формирований самодеятельного народного творчества (бесплатно)</t>
  </si>
  <si>
    <t>Организация деятельности клубных формирований и формирований самодеятельного народного творчества (платно)</t>
  </si>
  <si>
    <t xml:space="preserve">значение показателя в муниципальном задании  
</t>
  </si>
  <si>
    <t>ЦРБ с поселениями</t>
  </si>
  <si>
    <t>Доля мероприятий для взрослых от общего количества проведенных мероприятий</t>
  </si>
  <si>
    <t>Доля мероприятий для детей и юношества от общего количества проведенных мероприятий</t>
  </si>
  <si>
    <t>Доля участников вокальных и хоровых секций (кружков)</t>
  </si>
  <si>
    <t>Доля участников декоративно-прикладных секций (кружков)</t>
  </si>
  <si>
    <t>Доля участников театральных секций (кружков)</t>
  </si>
  <si>
    <t>Доля участников хореографических секций (кружков)</t>
  </si>
  <si>
    <t>Исполнение муниципального задания по учреждениям культуры муниципального района на 01.11.2022</t>
  </si>
  <si>
    <t>250</t>
  </si>
  <si>
    <t>80</t>
  </si>
  <si>
    <t>42</t>
  </si>
  <si>
    <t>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</si>
</sst>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justify" wrapText="1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3" fontId="4" fillId="4" borderId="1" xfId="0" applyNumberFormat="1" applyFont="1" applyFill="1" applyBorder="1" applyAlignment="1" applyProtection="1">
      <alignment horizontal="center" wrapText="1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49" fontId="4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4" fillId="5" borderId="1" xfId="0" applyFont="1" applyFill="1" applyBorder="1" applyAlignment="1" applyProtection="1">
      <alignment horizontal="center"/>
      <protection locked="0"/>
    </xf>
    <xf numFmtId="3" fontId="4" fillId="5" borderId="1" xfId="0" applyNumberFormat="1" applyFont="1" applyFill="1" applyBorder="1" applyAlignment="1" applyProtection="1">
      <alignment horizontal="center" wrapText="1"/>
      <protection locked="0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view="pageBreakPreview" topLeftCell="A55" zoomScaleNormal="100" zoomScaleSheetLayoutView="100" workbookViewId="0">
      <selection activeCell="J60" sqref="J60"/>
    </sheetView>
  </sheetViews>
  <sheetFormatPr defaultColWidth="9.140625" defaultRowHeight="12.75" x14ac:dyDescent="0.2"/>
  <cols>
    <col min="1" max="1" width="24.85546875" style="1" customWidth="1"/>
    <col min="2" max="2" width="7.42578125" style="3" customWidth="1"/>
    <col min="3" max="3" width="8.7109375" style="1" customWidth="1"/>
    <col min="4" max="4" width="9.140625" style="4"/>
    <col min="5" max="5" width="10.5703125" style="5" customWidth="1"/>
    <col min="6" max="6" width="8.7109375" style="4" customWidth="1"/>
    <col min="7" max="7" width="14.42578125" style="1" customWidth="1"/>
    <col min="8" max="8" width="6.7109375" style="4" customWidth="1"/>
    <col min="9" max="9" width="8" style="4" customWidth="1"/>
    <col min="10" max="10" width="7.7109375" style="4" customWidth="1"/>
    <col min="11" max="11" width="9" style="4" customWidth="1"/>
    <col min="12" max="12" width="0.42578125" style="1" customWidth="1"/>
    <col min="13" max="16384" width="9.140625" style="1"/>
  </cols>
  <sheetData>
    <row r="1" spans="1:11" x14ac:dyDescent="0.2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" customFormat="1" ht="58.5" customHeight="1" x14ac:dyDescent="0.2">
      <c r="A2" s="60" t="s">
        <v>4</v>
      </c>
      <c r="B2" s="60" t="s">
        <v>5</v>
      </c>
      <c r="C2" s="60" t="s">
        <v>0</v>
      </c>
      <c r="D2" s="60" t="s">
        <v>7</v>
      </c>
      <c r="E2" s="60"/>
      <c r="F2" s="60"/>
      <c r="G2" s="60" t="s">
        <v>8</v>
      </c>
      <c r="H2" s="60"/>
      <c r="I2" s="60"/>
      <c r="J2" s="60"/>
      <c r="K2" s="60"/>
    </row>
    <row r="3" spans="1:11" s="2" customFormat="1" ht="108" customHeight="1" x14ac:dyDescent="0.2">
      <c r="A3" s="60"/>
      <c r="B3" s="60"/>
      <c r="C3" s="60"/>
      <c r="D3" s="18" t="s">
        <v>22</v>
      </c>
      <c r="E3" s="18" t="s">
        <v>1</v>
      </c>
      <c r="F3" s="19" t="s">
        <v>6</v>
      </c>
      <c r="G3" s="19" t="s">
        <v>2</v>
      </c>
      <c r="H3" s="19" t="s">
        <v>11</v>
      </c>
      <c r="I3" s="19" t="s">
        <v>61</v>
      </c>
      <c r="J3" s="19" t="s">
        <v>3</v>
      </c>
      <c r="K3" s="19" t="s">
        <v>6</v>
      </c>
    </row>
    <row r="4" spans="1:11" s="2" customFormat="1" ht="30" customHeight="1" x14ac:dyDescent="0.2">
      <c r="A4" s="24" t="s">
        <v>13</v>
      </c>
      <c r="B4" s="25"/>
      <c r="C4" s="26"/>
      <c r="D4" s="26"/>
      <c r="E4" s="27"/>
      <c r="F4" s="27"/>
      <c r="G4" s="50"/>
      <c r="H4" s="30"/>
      <c r="I4" s="30"/>
      <c r="J4" s="30"/>
      <c r="K4" s="32"/>
    </row>
    <row r="5" spans="1:11" s="2" customFormat="1" ht="25.5" x14ac:dyDescent="0.2">
      <c r="A5" s="36" t="s">
        <v>38</v>
      </c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s="2" customFormat="1" ht="38.25" x14ac:dyDescent="0.2">
      <c r="A6" s="14" t="s">
        <v>40</v>
      </c>
      <c r="B6" s="11"/>
      <c r="C6" s="14" t="s">
        <v>44</v>
      </c>
      <c r="D6" s="8">
        <v>361</v>
      </c>
      <c r="E6" s="22">
        <f>QUOTIENT(E7,E8)</f>
        <v>368</v>
      </c>
      <c r="F6" s="12">
        <f t="shared" ref="F6:F23" si="0">E6/D6*100</f>
        <v>101.93905817174516</v>
      </c>
      <c r="G6" s="14" t="s">
        <v>42</v>
      </c>
      <c r="H6" s="7" t="s">
        <v>23</v>
      </c>
      <c r="I6" s="7">
        <v>12</v>
      </c>
      <c r="J6" s="7">
        <v>0</v>
      </c>
      <c r="K6" s="12"/>
    </row>
    <row r="7" spans="1:11" s="2" customFormat="1" ht="38.25" x14ac:dyDescent="0.2">
      <c r="A7" s="14" t="s">
        <v>39</v>
      </c>
      <c r="B7" s="11"/>
      <c r="C7" s="7" t="s">
        <v>9</v>
      </c>
      <c r="D7" s="8">
        <v>32451</v>
      </c>
      <c r="E7" s="8">
        <v>33142</v>
      </c>
      <c r="F7" s="12">
        <f>E7/D7*100</f>
        <v>102.12936427228745</v>
      </c>
      <c r="G7" s="14" t="s">
        <v>41</v>
      </c>
      <c r="H7" s="7" t="s">
        <v>23</v>
      </c>
      <c r="I7" s="7">
        <v>14</v>
      </c>
      <c r="J7" s="7">
        <v>0</v>
      </c>
      <c r="K7" s="12"/>
    </row>
    <row r="8" spans="1:11" s="2" customFormat="1" ht="38.25" x14ac:dyDescent="0.2">
      <c r="A8" s="14" t="s">
        <v>40</v>
      </c>
      <c r="B8" s="11"/>
      <c r="C8" s="7" t="s">
        <v>45</v>
      </c>
      <c r="D8" s="8">
        <v>90</v>
      </c>
      <c r="E8" s="22">
        <f>PRODUCT(E9,1.2)</f>
        <v>90</v>
      </c>
      <c r="F8" s="12">
        <f t="shared" si="0"/>
        <v>100</v>
      </c>
      <c r="G8" s="14" t="s">
        <v>40</v>
      </c>
      <c r="H8" s="7" t="s">
        <v>43</v>
      </c>
      <c r="I8" s="7">
        <v>75</v>
      </c>
      <c r="J8" s="7">
        <v>75</v>
      </c>
      <c r="K8" s="12">
        <f t="shared" ref="K8:K14" si="1">J8/I8*100</f>
        <v>100</v>
      </c>
    </row>
    <row r="9" spans="1:11" s="2" customFormat="1" ht="32.25" customHeight="1" x14ac:dyDescent="0.2">
      <c r="A9" s="14" t="s">
        <v>40</v>
      </c>
      <c r="B9" s="11"/>
      <c r="C9" s="14" t="s">
        <v>46</v>
      </c>
      <c r="D9" s="7">
        <v>75</v>
      </c>
      <c r="E9" s="7">
        <v>75</v>
      </c>
      <c r="F9" s="12">
        <f t="shared" si="0"/>
        <v>100</v>
      </c>
      <c r="G9" s="14" t="s">
        <v>39</v>
      </c>
      <c r="H9" s="7" t="s">
        <v>9</v>
      </c>
      <c r="I9" s="8">
        <v>32451</v>
      </c>
      <c r="J9" s="8">
        <v>33142</v>
      </c>
      <c r="K9" s="12">
        <f t="shared" si="1"/>
        <v>102.12936427228745</v>
      </c>
    </row>
    <row r="10" spans="1:11" s="2" customFormat="1" ht="25.5" x14ac:dyDescent="0.2">
      <c r="A10" s="36" t="s">
        <v>50</v>
      </c>
      <c r="B10" s="37" t="s">
        <v>12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1:11" s="2" customFormat="1" ht="38.25" x14ac:dyDescent="0.2">
      <c r="A11" s="14" t="s">
        <v>40</v>
      </c>
      <c r="B11" s="11"/>
      <c r="C11" s="14" t="s">
        <v>44</v>
      </c>
      <c r="D11" s="8">
        <v>86</v>
      </c>
      <c r="E11" s="22">
        <f>QUOTIENT(E12,E13)</f>
        <v>82</v>
      </c>
      <c r="F11" s="12">
        <f t="shared" si="0"/>
        <v>95.348837209302332</v>
      </c>
      <c r="G11" s="14" t="s">
        <v>42</v>
      </c>
      <c r="H11" s="7" t="s">
        <v>23</v>
      </c>
      <c r="I11" s="7">
        <v>0</v>
      </c>
      <c r="J11" s="7">
        <v>0</v>
      </c>
      <c r="K11" s="12"/>
    </row>
    <row r="12" spans="1:11" s="2" customFormat="1" ht="38.25" x14ac:dyDescent="0.2">
      <c r="A12" s="14" t="s">
        <v>39</v>
      </c>
      <c r="B12" s="11"/>
      <c r="C12" s="7" t="s">
        <v>9</v>
      </c>
      <c r="D12" s="8">
        <v>11720</v>
      </c>
      <c r="E12" s="8">
        <v>11300</v>
      </c>
      <c r="F12" s="12">
        <f t="shared" si="0"/>
        <v>96.416382252559728</v>
      </c>
      <c r="G12" s="14" t="s">
        <v>41</v>
      </c>
      <c r="H12" s="7" t="s">
        <v>23</v>
      </c>
      <c r="I12" s="7">
        <v>0</v>
      </c>
      <c r="J12" s="7">
        <v>0</v>
      </c>
      <c r="K12" s="12"/>
    </row>
    <row r="13" spans="1:11" s="2" customFormat="1" ht="38.25" x14ac:dyDescent="0.2">
      <c r="A13" s="14" t="s">
        <v>40</v>
      </c>
      <c r="B13" s="11"/>
      <c r="C13" s="7" t="s">
        <v>45</v>
      </c>
      <c r="D13" s="8">
        <v>136.80000000000001</v>
      </c>
      <c r="E13" s="22">
        <f>PRODUCT(E14,1.2)</f>
        <v>136.79999999999998</v>
      </c>
      <c r="F13" s="12">
        <f t="shared" si="0"/>
        <v>99.999999999999972</v>
      </c>
      <c r="G13" s="14" t="s">
        <v>40</v>
      </c>
      <c r="H13" s="7" t="s">
        <v>43</v>
      </c>
      <c r="I13" s="7">
        <v>114</v>
      </c>
      <c r="J13" s="7">
        <v>114</v>
      </c>
      <c r="K13" s="12">
        <f t="shared" si="1"/>
        <v>100</v>
      </c>
    </row>
    <row r="14" spans="1:11" s="2" customFormat="1" ht="32.25" customHeight="1" x14ac:dyDescent="0.2">
      <c r="A14" s="14" t="s">
        <v>40</v>
      </c>
      <c r="B14" s="11"/>
      <c r="C14" s="14" t="s">
        <v>46</v>
      </c>
      <c r="D14" s="7">
        <v>114</v>
      </c>
      <c r="E14" s="7">
        <v>114</v>
      </c>
      <c r="F14" s="12">
        <f t="shared" si="0"/>
        <v>100</v>
      </c>
      <c r="G14" s="14" t="s">
        <v>39</v>
      </c>
      <c r="H14" s="7" t="s">
        <v>9</v>
      </c>
      <c r="I14" s="8">
        <v>11720</v>
      </c>
      <c r="J14" s="8">
        <v>11300</v>
      </c>
      <c r="K14" s="12">
        <f t="shared" si="1"/>
        <v>96.416382252559728</v>
      </c>
    </row>
    <row r="15" spans="1:11" s="2" customFormat="1" ht="67.5" customHeight="1" x14ac:dyDescent="0.2">
      <c r="A15" s="36" t="s">
        <v>59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s="2" customFormat="1" ht="92.25" customHeight="1" x14ac:dyDescent="0.2">
      <c r="A16" s="23" t="s">
        <v>52</v>
      </c>
      <c r="B16" s="11"/>
      <c r="C16" s="7" t="s">
        <v>9</v>
      </c>
      <c r="D16" s="8">
        <v>17</v>
      </c>
      <c r="E16" s="21">
        <v>17</v>
      </c>
      <c r="F16" s="12">
        <f t="shared" si="0"/>
        <v>100</v>
      </c>
      <c r="G16" s="23" t="s">
        <v>63</v>
      </c>
      <c r="H16" s="7" t="s">
        <v>23</v>
      </c>
      <c r="I16" s="8">
        <v>0</v>
      </c>
      <c r="J16" s="8">
        <v>0</v>
      </c>
      <c r="K16" s="12"/>
    </row>
    <row r="17" spans="1:11" s="2" customFormat="1" ht="104.25" customHeight="1" x14ac:dyDescent="0.25">
      <c r="A17" s="55"/>
      <c r="B17" s="11"/>
      <c r="C17" s="7"/>
      <c r="D17" s="8"/>
      <c r="E17" s="21"/>
      <c r="F17" s="12"/>
      <c r="G17" s="23" t="s">
        <v>64</v>
      </c>
      <c r="H17" s="7" t="s">
        <v>23</v>
      </c>
      <c r="I17" s="8">
        <v>0</v>
      </c>
      <c r="J17" s="8">
        <v>0</v>
      </c>
      <c r="K17" s="12"/>
    </row>
    <row r="18" spans="1:11" s="2" customFormat="1" ht="54" customHeight="1" x14ac:dyDescent="0.25">
      <c r="A18" s="55"/>
      <c r="B18" s="11"/>
      <c r="C18" s="7"/>
      <c r="D18" s="8"/>
      <c r="E18" s="21"/>
      <c r="F18" s="12"/>
      <c r="G18" s="23" t="s">
        <v>65</v>
      </c>
      <c r="H18" s="7" t="s">
        <v>23</v>
      </c>
      <c r="I18" s="8">
        <v>0</v>
      </c>
      <c r="J18" s="8">
        <v>0</v>
      </c>
      <c r="K18" s="12"/>
    </row>
    <row r="19" spans="1:11" s="2" customFormat="1" ht="51" customHeight="1" x14ac:dyDescent="0.25">
      <c r="A19" s="55"/>
      <c r="B19" s="11"/>
      <c r="C19" s="7"/>
      <c r="D19" s="8"/>
      <c r="E19" s="21"/>
      <c r="F19" s="12"/>
      <c r="G19" s="23" t="s">
        <v>66</v>
      </c>
      <c r="H19" s="7" t="s">
        <v>23</v>
      </c>
      <c r="I19" s="8">
        <v>0</v>
      </c>
      <c r="J19" s="8">
        <v>0</v>
      </c>
      <c r="K19" s="12"/>
    </row>
    <row r="20" spans="1:11" s="2" customFormat="1" ht="51" customHeight="1" x14ac:dyDescent="0.25">
      <c r="A20" s="55"/>
      <c r="B20" s="11"/>
      <c r="C20" s="7"/>
      <c r="D20" s="8"/>
      <c r="E20" s="21"/>
      <c r="F20" s="12"/>
      <c r="G20" s="23" t="s">
        <v>67</v>
      </c>
      <c r="H20" s="7" t="s">
        <v>23</v>
      </c>
      <c r="I20" s="8">
        <v>0</v>
      </c>
      <c r="J20" s="8">
        <v>0</v>
      </c>
      <c r="K20" s="12"/>
    </row>
    <row r="21" spans="1:11" s="2" customFormat="1" ht="52.5" customHeight="1" x14ac:dyDescent="0.25">
      <c r="A21" s="55"/>
      <c r="B21" s="11"/>
      <c r="C21" s="7"/>
      <c r="D21" s="8"/>
      <c r="E21" s="21"/>
      <c r="F21" s="12"/>
      <c r="G21" s="23" t="s">
        <v>68</v>
      </c>
      <c r="H21" s="7" t="s">
        <v>23</v>
      </c>
      <c r="I21" s="8">
        <v>0</v>
      </c>
      <c r="J21" s="8">
        <v>0</v>
      </c>
      <c r="K21" s="12"/>
    </row>
    <row r="22" spans="1:11" s="2" customFormat="1" ht="64.5" customHeight="1" x14ac:dyDescent="0.2">
      <c r="A22" s="36" t="s">
        <v>60</v>
      </c>
      <c r="B22" s="37"/>
      <c r="C22" s="38"/>
      <c r="D22" s="39"/>
      <c r="E22" s="40"/>
      <c r="F22" s="41"/>
      <c r="G22" s="42"/>
      <c r="H22" s="42"/>
      <c r="I22" s="42"/>
      <c r="J22" s="42"/>
      <c r="K22" s="42"/>
    </row>
    <row r="23" spans="1:11" s="2" customFormat="1" ht="89.25" customHeight="1" x14ac:dyDescent="0.2">
      <c r="A23" s="23" t="s">
        <v>52</v>
      </c>
      <c r="B23" s="11"/>
      <c r="C23" s="7" t="s">
        <v>9</v>
      </c>
      <c r="D23" s="8">
        <v>5</v>
      </c>
      <c r="E23" s="21">
        <v>5</v>
      </c>
      <c r="F23" s="12">
        <f t="shared" si="0"/>
        <v>100</v>
      </c>
      <c r="G23" s="23" t="s">
        <v>63</v>
      </c>
      <c r="H23" s="7" t="s">
        <v>23</v>
      </c>
      <c r="I23" s="8">
        <v>0</v>
      </c>
      <c r="J23" s="8">
        <v>0</v>
      </c>
      <c r="K23" s="12"/>
    </row>
    <row r="24" spans="1:11" s="2" customFormat="1" ht="104.25" customHeight="1" x14ac:dyDescent="0.25">
      <c r="A24" s="55"/>
      <c r="B24" s="11"/>
      <c r="C24" s="7"/>
      <c r="D24" s="8"/>
      <c r="E24" s="21"/>
      <c r="F24" s="12"/>
      <c r="G24" s="23" t="s">
        <v>64</v>
      </c>
      <c r="H24" s="7" t="s">
        <v>23</v>
      </c>
      <c r="I24" s="8">
        <v>0</v>
      </c>
      <c r="J24" s="8">
        <v>0</v>
      </c>
      <c r="K24" s="12"/>
    </row>
    <row r="25" spans="1:11" s="2" customFormat="1" ht="54" customHeight="1" x14ac:dyDescent="0.25">
      <c r="A25" s="55"/>
      <c r="B25" s="11"/>
      <c r="C25" s="7"/>
      <c r="D25" s="8"/>
      <c r="E25" s="21"/>
      <c r="F25" s="12"/>
      <c r="G25" s="23" t="s">
        <v>65</v>
      </c>
      <c r="H25" s="7" t="s">
        <v>23</v>
      </c>
      <c r="I25" s="8">
        <v>0</v>
      </c>
      <c r="J25" s="8">
        <v>0</v>
      </c>
      <c r="K25" s="12"/>
    </row>
    <row r="26" spans="1:11" s="2" customFormat="1" ht="51" customHeight="1" x14ac:dyDescent="0.25">
      <c r="A26" s="55"/>
      <c r="B26" s="11"/>
      <c r="C26" s="7"/>
      <c r="D26" s="8"/>
      <c r="E26" s="21"/>
      <c r="F26" s="12"/>
      <c r="G26" s="23" t="s">
        <v>66</v>
      </c>
      <c r="H26" s="7" t="s">
        <v>23</v>
      </c>
      <c r="I26" s="8">
        <v>0</v>
      </c>
      <c r="J26" s="8">
        <v>0</v>
      </c>
      <c r="K26" s="12"/>
    </row>
    <row r="27" spans="1:11" s="2" customFormat="1" ht="51" customHeight="1" x14ac:dyDescent="0.25">
      <c r="A27" s="55"/>
      <c r="B27" s="11"/>
      <c r="C27" s="7"/>
      <c r="D27" s="8"/>
      <c r="E27" s="21"/>
      <c r="F27" s="12"/>
      <c r="G27" s="23" t="s">
        <v>67</v>
      </c>
      <c r="H27" s="7" t="s">
        <v>23</v>
      </c>
      <c r="I27" s="8">
        <v>0</v>
      </c>
      <c r="J27" s="8">
        <v>0</v>
      </c>
      <c r="K27" s="12"/>
    </row>
    <row r="28" spans="1:11" s="2" customFormat="1" ht="52.5" customHeight="1" x14ac:dyDescent="0.25">
      <c r="A28" s="55"/>
      <c r="B28" s="11"/>
      <c r="C28" s="7"/>
      <c r="D28" s="8"/>
      <c r="E28" s="21"/>
      <c r="F28" s="12"/>
      <c r="G28" s="23" t="s">
        <v>68</v>
      </c>
      <c r="H28" s="7" t="s">
        <v>23</v>
      </c>
      <c r="I28" s="8">
        <v>0</v>
      </c>
      <c r="J28" s="8">
        <v>0</v>
      </c>
      <c r="K28" s="12"/>
    </row>
    <row r="29" spans="1:11" s="2" customFormat="1" ht="30" customHeight="1" x14ac:dyDescent="0.2">
      <c r="A29" s="28" t="s">
        <v>19</v>
      </c>
      <c r="B29" s="29"/>
      <c r="C29" s="30"/>
      <c r="D29" s="30"/>
      <c r="E29" s="30"/>
      <c r="F29" s="30"/>
      <c r="G29" s="50"/>
      <c r="H29" s="30"/>
      <c r="I29" s="30"/>
      <c r="J29" s="30"/>
      <c r="K29" s="32"/>
    </row>
    <row r="30" spans="1:11" s="2" customFormat="1" ht="25.5" x14ac:dyDescent="0.2">
      <c r="A30" s="36" t="s">
        <v>38</v>
      </c>
      <c r="B30" s="37" t="s">
        <v>12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1" s="2" customFormat="1" ht="35.25" customHeight="1" x14ac:dyDescent="0.2">
      <c r="A31" s="14" t="s">
        <v>40</v>
      </c>
      <c r="B31" s="11"/>
      <c r="C31" s="14" t="s">
        <v>44</v>
      </c>
      <c r="D31" s="9" t="s">
        <v>70</v>
      </c>
      <c r="E31" s="9" t="s">
        <v>70</v>
      </c>
      <c r="F31" s="12">
        <f t="shared" ref="F31" si="2">E31/D31*100</f>
        <v>100</v>
      </c>
      <c r="G31" s="14" t="s">
        <v>42</v>
      </c>
      <c r="H31" s="7" t="s">
        <v>23</v>
      </c>
      <c r="I31" s="11" t="s">
        <v>53</v>
      </c>
      <c r="J31" s="11" t="s">
        <v>53</v>
      </c>
      <c r="K31" s="12"/>
    </row>
    <row r="32" spans="1:11" s="2" customFormat="1" ht="25.5" customHeight="1" x14ac:dyDescent="0.2">
      <c r="A32" s="14" t="s">
        <v>39</v>
      </c>
      <c r="B32" s="11"/>
      <c r="C32" s="7" t="s">
        <v>9</v>
      </c>
      <c r="D32" s="21">
        <v>25000</v>
      </c>
      <c r="E32" s="21">
        <v>25000</v>
      </c>
      <c r="F32" s="12">
        <f t="shared" ref="F32:F33" si="3">E32/D32*100</f>
        <v>100</v>
      </c>
      <c r="G32" s="14" t="s">
        <v>41</v>
      </c>
      <c r="H32" s="7" t="s">
        <v>23</v>
      </c>
      <c r="I32" s="11" t="s">
        <v>53</v>
      </c>
      <c r="J32" s="11" t="s">
        <v>53</v>
      </c>
      <c r="K32" s="12"/>
    </row>
    <row r="33" spans="1:11" s="2" customFormat="1" ht="25.5" customHeight="1" x14ac:dyDescent="0.2">
      <c r="A33" s="14" t="s">
        <v>40</v>
      </c>
      <c r="B33" s="11"/>
      <c r="C33" s="7" t="s">
        <v>45</v>
      </c>
      <c r="D33" s="9" t="s">
        <v>55</v>
      </c>
      <c r="E33" s="22">
        <v>150</v>
      </c>
      <c r="F33" s="12">
        <f t="shared" si="3"/>
        <v>100</v>
      </c>
      <c r="G33" s="14" t="s">
        <v>40</v>
      </c>
      <c r="H33" s="7" t="s">
        <v>43</v>
      </c>
      <c r="I33" s="9" t="s">
        <v>54</v>
      </c>
      <c r="J33" s="9" t="s">
        <v>54</v>
      </c>
      <c r="K33" s="12">
        <f t="shared" ref="K33:K34" si="4">J33/I33*100</f>
        <v>100</v>
      </c>
    </row>
    <row r="34" spans="1:11" s="2" customFormat="1" ht="25.5" customHeight="1" x14ac:dyDescent="0.2">
      <c r="A34" s="14" t="s">
        <v>40</v>
      </c>
      <c r="B34" s="11"/>
      <c r="C34" s="14" t="s">
        <v>46</v>
      </c>
      <c r="D34" s="9" t="s">
        <v>54</v>
      </c>
      <c r="E34" s="22">
        <v>100</v>
      </c>
      <c r="F34" s="12">
        <f t="shared" ref="F34" si="5">E34/D34*100</f>
        <v>100</v>
      </c>
      <c r="G34" s="14" t="s">
        <v>39</v>
      </c>
      <c r="H34" s="7" t="s">
        <v>9</v>
      </c>
      <c r="I34" s="21">
        <v>25000</v>
      </c>
      <c r="J34" s="21">
        <v>25000</v>
      </c>
      <c r="K34" s="12">
        <f t="shared" si="4"/>
        <v>100</v>
      </c>
    </row>
    <row r="35" spans="1:11" s="2" customFormat="1" ht="25.5" x14ac:dyDescent="0.2">
      <c r="A35" s="36" t="s">
        <v>50</v>
      </c>
      <c r="B35" s="37" t="s">
        <v>12</v>
      </c>
      <c r="C35" s="37"/>
      <c r="D35" s="37"/>
      <c r="E35" s="37"/>
      <c r="F35" s="11"/>
      <c r="G35" s="37"/>
      <c r="H35" s="37"/>
      <c r="I35" s="37"/>
      <c r="J35" s="37"/>
      <c r="K35" s="37"/>
    </row>
    <row r="36" spans="1:11" s="2" customFormat="1" ht="39.75" customHeight="1" x14ac:dyDescent="0.2">
      <c r="A36" s="14" t="s">
        <v>40</v>
      </c>
      <c r="B36" s="11"/>
      <c r="C36" s="14" t="s">
        <v>44</v>
      </c>
      <c r="D36" s="9" t="s">
        <v>72</v>
      </c>
      <c r="E36" s="9" t="s">
        <v>72</v>
      </c>
      <c r="F36" s="12">
        <f t="shared" ref="F36:F39" si="6">E36/D36*100</f>
        <v>100</v>
      </c>
      <c r="G36" s="14" t="s">
        <v>42</v>
      </c>
      <c r="H36" s="7" t="s">
        <v>23</v>
      </c>
      <c r="I36" s="11" t="s">
        <v>53</v>
      </c>
      <c r="J36" s="11" t="s">
        <v>53</v>
      </c>
      <c r="K36" s="12"/>
    </row>
    <row r="37" spans="1:11" s="2" customFormat="1" ht="28.5" customHeight="1" x14ac:dyDescent="0.2">
      <c r="A37" s="14" t="s">
        <v>39</v>
      </c>
      <c r="B37" s="11"/>
      <c r="C37" s="7" t="s">
        <v>9</v>
      </c>
      <c r="D37" s="21">
        <v>4000</v>
      </c>
      <c r="E37" s="21">
        <v>4000</v>
      </c>
      <c r="F37" s="12">
        <f t="shared" si="6"/>
        <v>100</v>
      </c>
      <c r="G37" s="14" t="s">
        <v>41</v>
      </c>
      <c r="H37" s="7" t="s">
        <v>23</v>
      </c>
      <c r="I37" s="11" t="s">
        <v>53</v>
      </c>
      <c r="J37" s="11" t="s">
        <v>53</v>
      </c>
      <c r="K37" s="12"/>
    </row>
    <row r="38" spans="1:11" s="2" customFormat="1" ht="38.25" customHeight="1" x14ac:dyDescent="0.2">
      <c r="A38" s="14" t="s">
        <v>40</v>
      </c>
      <c r="B38" s="11"/>
      <c r="C38" s="7" t="s">
        <v>45</v>
      </c>
      <c r="D38" s="9" t="s">
        <v>73</v>
      </c>
      <c r="E38" s="9" t="s">
        <v>73</v>
      </c>
      <c r="F38" s="12">
        <f t="shared" si="6"/>
        <v>100</v>
      </c>
      <c r="G38" s="14" t="s">
        <v>40</v>
      </c>
      <c r="H38" s="7" t="s">
        <v>43</v>
      </c>
      <c r="I38" s="9" t="s">
        <v>71</v>
      </c>
      <c r="J38" s="9" t="s">
        <v>71</v>
      </c>
      <c r="K38" s="12">
        <f t="shared" ref="K38:K52" si="7">J38/I38*100</f>
        <v>100</v>
      </c>
    </row>
    <row r="39" spans="1:11" s="2" customFormat="1" ht="30" customHeight="1" x14ac:dyDescent="0.2">
      <c r="A39" s="14" t="s">
        <v>40</v>
      </c>
      <c r="B39" s="11"/>
      <c r="C39" s="14" t="s">
        <v>46</v>
      </c>
      <c r="D39" s="9" t="s">
        <v>71</v>
      </c>
      <c r="E39" s="9" t="s">
        <v>71</v>
      </c>
      <c r="F39" s="12">
        <f t="shared" si="6"/>
        <v>100</v>
      </c>
      <c r="G39" s="14" t="s">
        <v>39</v>
      </c>
      <c r="H39" s="7" t="s">
        <v>9</v>
      </c>
      <c r="I39" s="21">
        <v>4000</v>
      </c>
      <c r="J39" s="21">
        <v>4000</v>
      </c>
      <c r="K39" s="12">
        <f t="shared" si="7"/>
        <v>100</v>
      </c>
    </row>
    <row r="40" spans="1:11" s="2" customFormat="1" ht="28.5" customHeight="1" x14ac:dyDescent="0.2">
      <c r="A40" s="43" t="s">
        <v>33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s="2" customFormat="1" ht="35.25" customHeight="1" x14ac:dyDescent="0.2">
      <c r="A41" s="16" t="s">
        <v>21</v>
      </c>
      <c r="B41" s="17"/>
      <c r="C41" s="15" t="s">
        <v>9</v>
      </c>
      <c r="D41" s="10">
        <v>18000</v>
      </c>
      <c r="E41" s="57">
        <v>9000</v>
      </c>
      <c r="F41" s="12">
        <f>E41/D41*100</f>
        <v>50</v>
      </c>
      <c r="G41" s="20" t="s">
        <v>47</v>
      </c>
      <c r="H41" s="7" t="s">
        <v>23</v>
      </c>
      <c r="I41" s="7">
        <v>0.06</v>
      </c>
      <c r="J41" s="7">
        <v>0.06</v>
      </c>
      <c r="K41" s="12">
        <f t="shared" si="7"/>
        <v>100</v>
      </c>
    </row>
    <row r="42" spans="1:11" s="2" customFormat="1" ht="22.5" customHeight="1" x14ac:dyDescent="0.2">
      <c r="A42" s="31" t="s">
        <v>18</v>
      </c>
      <c r="B42" s="29"/>
      <c r="C42" s="30"/>
      <c r="D42" s="30"/>
      <c r="E42" s="30"/>
      <c r="F42" s="32"/>
      <c r="G42" s="50"/>
      <c r="H42" s="30"/>
      <c r="I42" s="30"/>
      <c r="J42" s="30"/>
      <c r="K42" s="32"/>
    </row>
    <row r="43" spans="1:11" s="2" customFormat="1" ht="25.5" x14ac:dyDescent="0.2">
      <c r="A43" s="36" t="s">
        <v>38</v>
      </c>
      <c r="B43" s="37" t="s">
        <v>12</v>
      </c>
      <c r="C43" s="37"/>
      <c r="D43" s="37"/>
      <c r="E43" s="37"/>
      <c r="F43" s="37"/>
      <c r="G43" s="37"/>
      <c r="H43" s="37"/>
      <c r="I43" s="37"/>
      <c r="J43" s="37"/>
      <c r="K43" s="37"/>
    </row>
    <row r="44" spans="1:11" s="2" customFormat="1" ht="38.25" x14ac:dyDescent="0.2">
      <c r="A44" s="14" t="s">
        <v>40</v>
      </c>
      <c r="B44" s="11"/>
      <c r="C44" s="14" t="s">
        <v>44</v>
      </c>
      <c r="D44" s="7">
        <v>350</v>
      </c>
      <c r="E44" s="7">
        <f>QUOTIENT(E45,E46)</f>
        <v>357</v>
      </c>
      <c r="F44" s="12">
        <f t="shared" ref="F44:F52" si="8">E44/D44*100</f>
        <v>102</v>
      </c>
      <c r="G44" s="14" t="s">
        <v>42</v>
      </c>
      <c r="H44" s="7" t="s">
        <v>23</v>
      </c>
      <c r="I44" s="7">
        <v>0</v>
      </c>
      <c r="J44" s="7">
        <v>0</v>
      </c>
      <c r="K44" s="12"/>
    </row>
    <row r="45" spans="1:11" s="2" customFormat="1" ht="38.25" x14ac:dyDescent="0.2">
      <c r="A45" s="14" t="s">
        <v>39</v>
      </c>
      <c r="B45" s="11"/>
      <c r="C45" s="7" t="s">
        <v>9</v>
      </c>
      <c r="D45" s="8">
        <v>23170</v>
      </c>
      <c r="E45" s="8">
        <v>23170</v>
      </c>
      <c r="F45" s="12">
        <f t="shared" si="8"/>
        <v>100</v>
      </c>
      <c r="G45" s="14" t="s">
        <v>41</v>
      </c>
      <c r="H45" s="7" t="s">
        <v>23</v>
      </c>
      <c r="I45" s="7">
        <v>0</v>
      </c>
      <c r="J45" s="7">
        <v>0</v>
      </c>
      <c r="K45" s="12"/>
    </row>
    <row r="46" spans="1:11" s="2" customFormat="1" ht="36" customHeight="1" x14ac:dyDescent="0.2">
      <c r="A46" s="14" t="s">
        <v>40</v>
      </c>
      <c r="B46" s="11"/>
      <c r="C46" s="7" t="s">
        <v>45</v>
      </c>
      <c r="D46" s="7">
        <v>60</v>
      </c>
      <c r="E46" s="56">
        <f>PRODUCT(E47,1.2)</f>
        <v>64.8</v>
      </c>
      <c r="F46" s="12">
        <f t="shared" si="8"/>
        <v>107.99999999999999</v>
      </c>
      <c r="G46" s="14" t="s">
        <v>40</v>
      </c>
      <c r="H46" s="7" t="s">
        <v>43</v>
      </c>
      <c r="I46" s="7">
        <v>50</v>
      </c>
      <c r="J46" s="56">
        <v>54</v>
      </c>
      <c r="K46" s="12">
        <f t="shared" si="7"/>
        <v>108</v>
      </c>
    </row>
    <row r="47" spans="1:11" s="2" customFormat="1" ht="32.25" customHeight="1" x14ac:dyDescent="0.2">
      <c r="A47" s="14" t="s">
        <v>40</v>
      </c>
      <c r="B47" s="11"/>
      <c r="C47" s="14" t="s">
        <v>46</v>
      </c>
      <c r="D47" s="10">
        <v>50</v>
      </c>
      <c r="E47" s="57">
        <v>54</v>
      </c>
      <c r="F47" s="12">
        <f t="shared" si="8"/>
        <v>108</v>
      </c>
      <c r="G47" s="14" t="s">
        <v>39</v>
      </c>
      <c r="H47" s="7" t="s">
        <v>9</v>
      </c>
      <c r="I47" s="8">
        <v>23170</v>
      </c>
      <c r="J47" s="8">
        <v>23170</v>
      </c>
      <c r="K47" s="12">
        <f t="shared" si="7"/>
        <v>100</v>
      </c>
    </row>
    <row r="48" spans="1:11" s="2" customFormat="1" ht="25.5" customHeight="1" x14ac:dyDescent="0.2">
      <c r="A48" s="28" t="s">
        <v>62</v>
      </c>
      <c r="B48" s="29"/>
      <c r="C48" s="33"/>
      <c r="D48" s="33"/>
      <c r="E48" s="33"/>
      <c r="F48" s="33"/>
      <c r="G48" s="51"/>
      <c r="H48" s="30"/>
      <c r="I48" s="52"/>
      <c r="J48" s="30"/>
      <c r="K48" s="30"/>
    </row>
    <row r="49" spans="1:12" s="2" customFormat="1" ht="63" customHeight="1" x14ac:dyDescent="0.2">
      <c r="A49" s="44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2" s="2" customFormat="1" ht="111.75" customHeight="1" x14ac:dyDescent="0.2">
      <c r="A50" s="14" t="s">
        <v>51</v>
      </c>
      <c r="B50" s="17"/>
      <c r="C50" s="15" t="s">
        <v>10</v>
      </c>
      <c r="D50" s="10">
        <v>92550</v>
      </c>
      <c r="E50" s="10">
        <v>87904</v>
      </c>
      <c r="F50" s="12">
        <f t="shared" si="8"/>
        <v>94.980010804970277</v>
      </c>
      <c r="G50" s="16" t="s">
        <v>56</v>
      </c>
      <c r="H50" s="22" t="s">
        <v>23</v>
      </c>
      <c r="I50" s="22">
        <v>8.8000000000000007</v>
      </c>
      <c r="J50" s="22">
        <v>8.4</v>
      </c>
      <c r="K50" s="12">
        <f t="shared" si="7"/>
        <v>95.454545454545453</v>
      </c>
    </row>
    <row r="51" spans="1:12" s="2" customFormat="1" ht="64.5" customHeight="1" x14ac:dyDescent="0.2">
      <c r="A51" s="44" t="s">
        <v>36</v>
      </c>
      <c r="B51" s="45"/>
      <c r="C51" s="46"/>
      <c r="D51" s="40"/>
      <c r="E51" s="40"/>
      <c r="F51" s="41"/>
      <c r="G51" s="43"/>
      <c r="H51" s="47"/>
      <c r="I51" s="48"/>
      <c r="J51" s="47"/>
      <c r="K51" s="47"/>
    </row>
    <row r="52" spans="1:12" s="2" customFormat="1" ht="116.25" customHeight="1" x14ac:dyDescent="0.2">
      <c r="A52" s="14" t="s">
        <v>37</v>
      </c>
      <c r="B52" s="17"/>
      <c r="C52" s="15" t="s">
        <v>10</v>
      </c>
      <c r="D52" s="10">
        <v>18002</v>
      </c>
      <c r="E52" s="10">
        <v>18002</v>
      </c>
      <c r="F52" s="12">
        <f t="shared" si="8"/>
        <v>100</v>
      </c>
      <c r="G52" s="16" t="s">
        <v>56</v>
      </c>
      <c r="H52" s="22" t="s">
        <v>23</v>
      </c>
      <c r="I52" s="22">
        <v>20</v>
      </c>
      <c r="J52" s="22">
        <v>20</v>
      </c>
      <c r="K52" s="12">
        <f t="shared" si="7"/>
        <v>100</v>
      </c>
    </row>
    <row r="53" spans="1:12" s="2" customFormat="1" ht="18.75" customHeight="1" x14ac:dyDescent="0.2">
      <c r="A53" s="28" t="s">
        <v>16</v>
      </c>
      <c r="B53" s="29" t="s">
        <v>12</v>
      </c>
      <c r="C53" s="30"/>
      <c r="D53" s="30"/>
      <c r="E53" s="30"/>
      <c r="F53" s="32"/>
      <c r="G53" s="51"/>
      <c r="H53" s="30"/>
      <c r="I53" s="30"/>
      <c r="J53" s="30"/>
      <c r="K53" s="53"/>
    </row>
    <row r="54" spans="1:12" s="2" customFormat="1" ht="53.25" customHeight="1" x14ac:dyDescent="0.2">
      <c r="A54" s="43" t="s">
        <v>34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2" s="2" customFormat="1" ht="141.75" customHeight="1" x14ac:dyDescent="0.2">
      <c r="A55" s="16" t="s">
        <v>17</v>
      </c>
      <c r="B55" s="17"/>
      <c r="C55" s="7" t="s">
        <v>9</v>
      </c>
      <c r="D55" s="10">
        <v>8190</v>
      </c>
      <c r="E55" s="10">
        <v>8290</v>
      </c>
      <c r="F55" s="12">
        <f>E55/D55*100</f>
        <v>101.22100122100122</v>
      </c>
      <c r="G55" s="16" t="s">
        <v>57</v>
      </c>
      <c r="H55" s="7" t="s">
        <v>10</v>
      </c>
      <c r="I55" s="7">
        <v>1150</v>
      </c>
      <c r="J55" s="7">
        <v>1150</v>
      </c>
      <c r="K55" s="12">
        <f t="shared" ref="K55" si="9">J55/I55*100</f>
        <v>100</v>
      </c>
    </row>
    <row r="56" spans="1:12" s="2" customFormat="1" ht="46.5" customHeight="1" x14ac:dyDescent="0.2">
      <c r="A56" s="43" t="s">
        <v>35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2" s="2" customFormat="1" ht="136.5" customHeight="1" x14ac:dyDescent="0.2">
      <c r="A57" s="16" t="s">
        <v>17</v>
      </c>
      <c r="B57" s="17"/>
      <c r="C57" s="7" t="s">
        <v>9</v>
      </c>
      <c r="D57" s="10">
        <v>2740</v>
      </c>
      <c r="E57" s="10">
        <v>2790</v>
      </c>
      <c r="F57" s="12">
        <f>E57/D57*100</f>
        <v>101.82481751824817</v>
      </c>
      <c r="G57" s="16" t="s">
        <v>57</v>
      </c>
      <c r="H57" s="7" t="s">
        <v>10</v>
      </c>
      <c r="I57" s="7">
        <v>550</v>
      </c>
      <c r="J57" s="7">
        <v>550</v>
      </c>
      <c r="K57" s="12">
        <f t="shared" ref="K57" si="10">J57/I57*100</f>
        <v>100</v>
      </c>
    </row>
    <row r="58" spans="1:12" s="2" customFormat="1" ht="14.25" customHeight="1" x14ac:dyDescent="0.2">
      <c r="A58" s="34" t="s">
        <v>14</v>
      </c>
      <c r="B58" s="33"/>
      <c r="C58" s="35"/>
      <c r="D58" s="30"/>
      <c r="E58" s="30"/>
      <c r="F58" s="32"/>
      <c r="G58" s="51"/>
      <c r="H58" s="30"/>
      <c r="I58" s="52"/>
      <c r="J58" s="30"/>
      <c r="K58" s="54"/>
    </row>
    <row r="59" spans="1:12" s="2" customFormat="1" ht="26.25" customHeight="1" x14ac:dyDescent="0.2">
      <c r="A59" s="49" t="s">
        <v>24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2" s="2" customFormat="1" ht="26.25" customHeight="1" x14ac:dyDescent="0.2">
      <c r="A60" s="16" t="s">
        <v>25</v>
      </c>
      <c r="B60" s="17"/>
      <c r="C60" s="7" t="s">
        <v>49</v>
      </c>
      <c r="D60" s="8">
        <v>28164</v>
      </c>
      <c r="E60" s="8">
        <v>28924</v>
      </c>
      <c r="F60" s="12">
        <f>E60/D60*100</f>
        <v>102.69848032949864</v>
      </c>
      <c r="G60" s="16"/>
      <c r="H60" s="7"/>
      <c r="I60" s="7"/>
      <c r="J60" s="7"/>
      <c r="K60" s="13"/>
    </row>
    <row r="61" spans="1:12" s="2" customFormat="1" ht="37.5" customHeight="1" x14ac:dyDescent="0.2">
      <c r="A61" s="49" t="s">
        <v>27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6"/>
    </row>
    <row r="62" spans="1:12" s="2" customFormat="1" ht="14.25" customHeight="1" x14ac:dyDescent="0.2">
      <c r="A62" s="49" t="s">
        <v>29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6"/>
    </row>
    <row r="63" spans="1:12" s="2" customFormat="1" ht="16.5" customHeight="1" x14ac:dyDescent="0.2">
      <c r="A63" s="16" t="s">
        <v>48</v>
      </c>
      <c r="B63" s="17"/>
      <c r="C63" s="7" t="s">
        <v>49</v>
      </c>
      <c r="D63" s="8">
        <v>3595</v>
      </c>
      <c r="E63" s="8">
        <v>3431</v>
      </c>
      <c r="F63" s="12">
        <f>E63/D63*100</f>
        <v>95.438108484005568</v>
      </c>
      <c r="G63" s="16"/>
      <c r="H63" s="7"/>
      <c r="I63" s="7"/>
      <c r="J63" s="7"/>
      <c r="K63" s="13"/>
    </row>
    <row r="64" spans="1:12" s="2" customFormat="1" ht="18" customHeight="1" x14ac:dyDescent="0.2">
      <c r="A64" s="49" t="s">
        <v>30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2" customFormat="1" ht="16.5" customHeight="1" x14ac:dyDescent="0.2">
      <c r="A65" s="16" t="s">
        <v>48</v>
      </c>
      <c r="B65" s="17"/>
      <c r="C65" s="7" t="s">
        <v>49</v>
      </c>
      <c r="D65" s="8">
        <v>2030</v>
      </c>
      <c r="E65" s="8">
        <v>2030</v>
      </c>
      <c r="F65" s="12">
        <f>E65/D65*100</f>
        <v>100</v>
      </c>
      <c r="G65" s="16"/>
      <c r="H65" s="7"/>
      <c r="I65" s="7"/>
      <c r="J65" s="7"/>
      <c r="K65" s="13"/>
    </row>
    <row r="66" spans="1:11" s="2" customFormat="1" ht="25.5" customHeight="1" x14ac:dyDescent="0.2">
      <c r="A66" s="49" t="s">
        <v>31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2" customFormat="1" ht="16.5" customHeight="1" x14ac:dyDescent="0.2">
      <c r="A67" s="16" t="s">
        <v>48</v>
      </c>
      <c r="B67" s="17"/>
      <c r="C67" s="7" t="s">
        <v>49</v>
      </c>
      <c r="D67" s="8">
        <v>4645</v>
      </c>
      <c r="E67" s="8">
        <v>4724</v>
      </c>
      <c r="F67" s="12">
        <f>E67/D67*100</f>
        <v>101.70075349838537</v>
      </c>
      <c r="G67" s="16"/>
      <c r="H67" s="7"/>
      <c r="I67" s="7"/>
      <c r="J67" s="7"/>
      <c r="K67" s="13"/>
    </row>
    <row r="68" spans="1:11" s="2" customFormat="1" ht="25.5" customHeight="1" x14ac:dyDescent="0.2">
      <c r="A68" s="49" t="s">
        <v>58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2" customFormat="1" ht="16.5" customHeight="1" x14ac:dyDescent="0.2">
      <c r="A69" s="16" t="s">
        <v>48</v>
      </c>
      <c r="B69" s="17"/>
      <c r="C69" s="7" t="s">
        <v>49</v>
      </c>
      <c r="D69" s="8">
        <v>7990</v>
      </c>
      <c r="E69" s="58">
        <v>8627</v>
      </c>
      <c r="F69" s="12">
        <f t="shared" ref="F69" si="11">E69/D69*100</f>
        <v>107.97246558197746</v>
      </c>
      <c r="G69" s="16"/>
      <c r="H69" s="7"/>
      <c r="I69" s="7"/>
      <c r="J69" s="7"/>
      <c r="K69" s="13"/>
    </row>
    <row r="70" spans="1:11" s="2" customFormat="1" ht="14.25" customHeight="1" x14ac:dyDescent="0.2">
      <c r="A70" s="49" t="s">
        <v>28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s="2" customFormat="1" ht="16.5" customHeight="1" x14ac:dyDescent="0.2">
      <c r="A71" s="16" t="s">
        <v>48</v>
      </c>
      <c r="B71" s="17"/>
      <c r="C71" s="7" t="s">
        <v>49</v>
      </c>
      <c r="D71" s="8">
        <v>13092</v>
      </c>
      <c r="E71" s="58">
        <v>14182</v>
      </c>
      <c r="F71" s="12">
        <f>E71/D71*100</f>
        <v>108.32569508096547</v>
      </c>
      <c r="G71" s="16"/>
      <c r="H71" s="7"/>
      <c r="I71" s="7"/>
      <c r="J71" s="7"/>
      <c r="K71" s="13"/>
    </row>
    <row r="72" spans="1:11" s="2" customFormat="1" ht="16.5" customHeight="1" x14ac:dyDescent="0.2">
      <c r="A72" s="34" t="s">
        <v>15</v>
      </c>
      <c r="B72" s="33"/>
      <c r="C72" s="35"/>
      <c r="D72" s="30"/>
      <c r="E72" s="30"/>
      <c r="F72" s="32"/>
      <c r="G72" s="51"/>
      <c r="H72" s="30"/>
      <c r="I72" s="52"/>
      <c r="J72" s="30"/>
      <c r="K72" s="54"/>
    </row>
    <row r="73" spans="1:11" ht="31.5" customHeight="1" x14ac:dyDescent="0.2">
      <c r="A73" s="49" t="s">
        <v>24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25.5" x14ac:dyDescent="0.2">
      <c r="A74" s="16" t="s">
        <v>25</v>
      </c>
      <c r="B74" s="17"/>
      <c r="C74" s="16" t="s">
        <v>26</v>
      </c>
      <c r="D74" s="8">
        <v>11445</v>
      </c>
      <c r="E74" s="8">
        <v>11445</v>
      </c>
      <c r="F74" s="12">
        <f>E74/D74*100</f>
        <v>100</v>
      </c>
      <c r="G74" s="16"/>
      <c r="H74" s="7"/>
      <c r="I74" s="7"/>
      <c r="J74" s="7"/>
      <c r="K74" s="13"/>
    </row>
    <row r="75" spans="1:11" ht="51" customHeight="1" x14ac:dyDescent="0.2">
      <c r="A75" s="49" t="s">
        <v>32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2" customFormat="1" ht="16.5" customHeight="1" x14ac:dyDescent="0.2">
      <c r="A76" s="16" t="s">
        <v>48</v>
      </c>
      <c r="B76" s="17"/>
      <c r="C76" s="7" t="s">
        <v>49</v>
      </c>
      <c r="D76" s="8">
        <v>7320</v>
      </c>
      <c r="E76" s="8">
        <v>7320</v>
      </c>
      <c r="F76" s="12">
        <f>E76/D76*100</f>
        <v>100</v>
      </c>
      <c r="G76" s="16"/>
      <c r="H76" s="7"/>
      <c r="I76" s="7"/>
      <c r="J76" s="7"/>
      <c r="K76" s="13"/>
    </row>
  </sheetData>
  <mergeCells count="6">
    <mergeCell ref="A1:K1"/>
    <mergeCell ref="A2:A3"/>
    <mergeCell ref="B2:B3"/>
    <mergeCell ref="C2:C3"/>
    <mergeCell ref="D2:F2"/>
    <mergeCell ref="G2:K2"/>
  </mergeCells>
  <pageMargins left="1.1811023622047245" right="0.43307086614173229" top="0.78740157480314965" bottom="0.78740157480314965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 культуры</vt:lpstr>
      <vt:lpstr>'отдел культуры'!Заголовки_для_печати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2022-11-23T02:24:25Z</dcterms:modified>
</cp:coreProperties>
</file>